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L138" i="1" l="1"/>
  <c r="L196" i="1" s="1"/>
  <c r="H119" i="1"/>
  <c r="H196" i="1" s="1"/>
  <c r="F62" i="1"/>
  <c r="F196" i="1" s="1"/>
</calcChain>
</file>

<file path=xl/sharedStrings.xml><?xml version="1.0" encoding="utf-8"?>
<sst xmlns="http://schemas.openxmlformats.org/spreadsheetml/2006/main" count="352" uniqueCount="141">
  <si>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</si>
  <si>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</si>
  <si>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</si>
  <si>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</si>
  <si>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</si>
  <si>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</si>
  <si>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</si>
  <si>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</si>
  <si>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</si>
  <si>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</si>
  <si>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</si>
  <si>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</si>
  <si>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</si>
  <si>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</si>
  <si>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</si>
  <si>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</si>
  <si>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</si>
  <si>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</si>
  <si>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</si>
  <si>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</si>
  <si>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</si>
  <si>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</si>
  <si>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</si>
  <si>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</si>
  <si>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</si>
  <si>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</si>
  <si>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</si>
  <si>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</si>
  <si>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</si>
  <si>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</si>
  <si>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</si>
  <si>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</si>
  <si>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</si>
  <si>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</si>
  <si>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</si>
  <si>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</si>
  <si>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</si>
  <si>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</si>
  <si>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</si>
  <si>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соленый (нарезка)</t>
  </si>
  <si>
    <t xml:space="preserve">Суп картофельный с макаронными изделиями </t>
  </si>
  <si>
    <t xml:space="preserve">Котлеты, биточки, шницели </t>
  </si>
  <si>
    <t xml:space="preserve">Каша гречневая вязкая </t>
  </si>
  <si>
    <t>Компот из черноплодной рябины</t>
  </si>
  <si>
    <t>Хлеб пшеничный</t>
  </si>
  <si>
    <t>40</t>
  </si>
  <si>
    <t>200</t>
  </si>
  <si>
    <t>80</t>
  </si>
  <si>
    <t>150</t>
  </si>
  <si>
    <t>41</t>
  </si>
  <si>
    <t>576 Т</t>
  </si>
  <si>
    <t>46</t>
  </si>
  <si>
    <t>181-13</t>
  </si>
  <si>
    <t>106-13</t>
  </si>
  <si>
    <t>ттк</t>
  </si>
  <si>
    <t xml:space="preserve">Салат из отварной свеклы с раст/маслом </t>
  </si>
  <si>
    <t xml:space="preserve">Пуштые шыд с курицей </t>
  </si>
  <si>
    <t xml:space="preserve">Котлеты рыбные "Любительские" (горбуша)  </t>
  </si>
  <si>
    <t>Пюре картофельное</t>
  </si>
  <si>
    <t xml:space="preserve">Чай с сахаром </t>
  </si>
  <si>
    <t>60</t>
  </si>
  <si>
    <t>90</t>
  </si>
  <si>
    <t>160</t>
  </si>
  <si>
    <t>54</t>
  </si>
  <si>
    <t>34-13</t>
  </si>
  <si>
    <t>63</t>
  </si>
  <si>
    <t>90-08</t>
  </si>
  <si>
    <t>92-08</t>
  </si>
  <si>
    <t>628</t>
  </si>
  <si>
    <t xml:space="preserve">Рассольник ленинградский со сметаной </t>
  </si>
  <si>
    <t xml:space="preserve">Фрикадельки "Петушок" </t>
  </si>
  <si>
    <t xml:space="preserve">Капуста тушеная </t>
  </si>
  <si>
    <t xml:space="preserve">Напиток из сока </t>
  </si>
  <si>
    <t>Хлеб  ржаной</t>
  </si>
  <si>
    <t>51</t>
  </si>
  <si>
    <t>129</t>
  </si>
  <si>
    <t>81-08</t>
  </si>
  <si>
    <t>228</t>
  </si>
  <si>
    <t>160Т</t>
  </si>
  <si>
    <t xml:space="preserve">Борщ с капустой, картофелем и сметаной </t>
  </si>
  <si>
    <t xml:space="preserve">Котлеты домашние </t>
  </si>
  <si>
    <t xml:space="preserve">Гороховое пюре </t>
  </si>
  <si>
    <t>Чай с лимоном</t>
  </si>
  <si>
    <t>70</t>
  </si>
  <si>
    <t>180</t>
  </si>
  <si>
    <t>50</t>
  </si>
  <si>
    <t>39-08</t>
  </si>
  <si>
    <t>611</t>
  </si>
  <si>
    <t>468</t>
  </si>
  <si>
    <t>629</t>
  </si>
  <si>
    <t xml:space="preserve">Салат из квашеной капусты </t>
  </si>
  <si>
    <t xml:space="preserve">Суп-лапша  </t>
  </si>
  <si>
    <t xml:space="preserve">Жаркое по-домашнему </t>
  </si>
  <si>
    <t xml:space="preserve">Компот из сухофруктов </t>
  </si>
  <si>
    <t>220</t>
  </si>
  <si>
    <t>43</t>
  </si>
  <si>
    <t>17-08</t>
  </si>
  <si>
    <t>151/1</t>
  </si>
  <si>
    <t>394</t>
  </si>
  <si>
    <t>153</t>
  </si>
  <si>
    <t xml:space="preserve">Щи из капусты с картофелем и сметаной </t>
  </si>
  <si>
    <t xml:space="preserve">Гуляш из курицы </t>
  </si>
  <si>
    <t xml:space="preserve">Рис припущенный </t>
  </si>
  <si>
    <t>200/7</t>
  </si>
  <si>
    <t>190</t>
  </si>
  <si>
    <t>55</t>
  </si>
  <si>
    <t>41-08</t>
  </si>
  <si>
    <t>63-08</t>
  </si>
  <si>
    <t>211-13</t>
  </si>
  <si>
    <t xml:space="preserve">Суп гороховый </t>
  </si>
  <si>
    <t xml:space="preserve">Горбуша, запеченная в сметанном соусе </t>
  </si>
  <si>
    <t xml:space="preserve">Пюре картофельное </t>
  </si>
  <si>
    <t>47-08</t>
  </si>
  <si>
    <t>162-13</t>
  </si>
  <si>
    <t>Винегрет овощной</t>
  </si>
  <si>
    <t xml:space="preserve">Уха  со взбитым яйцом (минтай)  </t>
  </si>
  <si>
    <t xml:space="preserve">Печень по-строгановски </t>
  </si>
  <si>
    <t>Компот из изюма</t>
  </si>
  <si>
    <t>50/50</t>
  </si>
  <si>
    <t>8-13</t>
  </si>
  <si>
    <t>60-08</t>
  </si>
  <si>
    <t>64-08</t>
  </si>
  <si>
    <t>154</t>
  </si>
  <si>
    <t>Салат из отварной свеклы с раст/маслом</t>
  </si>
  <si>
    <t xml:space="preserve">Суп из овощей </t>
  </si>
  <si>
    <t xml:space="preserve">Котлета "Геркулес" </t>
  </si>
  <si>
    <t xml:space="preserve">Макаронные изделия отварные </t>
  </si>
  <si>
    <t xml:space="preserve">Напиток апельсиновый  </t>
  </si>
  <si>
    <t>45</t>
  </si>
  <si>
    <t>56-08</t>
  </si>
  <si>
    <t>80-08</t>
  </si>
  <si>
    <t>97-08</t>
  </si>
  <si>
    <t>157</t>
  </si>
  <si>
    <t xml:space="preserve">Салат  "Удмуртский" </t>
  </si>
  <si>
    <t>Борщ сибирский со сметаной</t>
  </si>
  <si>
    <t xml:space="preserve">Фрикадельки из мяса говядины </t>
  </si>
  <si>
    <t>Картофель запеченный</t>
  </si>
  <si>
    <t>200/5</t>
  </si>
  <si>
    <t>2</t>
  </si>
  <si>
    <t>113</t>
  </si>
  <si>
    <t>39/8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</si>
</sst>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vertical="top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4" borderId="5" xfId="0" applyFont="1" applyFill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2" fontId="11" fillId="0" borderId="5" xfId="0" applyNumberFormat="1" applyFont="1" applyBorder="1" applyAlignment="1" applyProtection="1">
      <alignment vertical="top"/>
      <protection locked="0"/>
    </xf>
    <xf numFmtId="2" fontId="11" fillId="4" borderId="5" xfId="0" applyNumberFormat="1" applyFont="1" applyFill="1" applyBorder="1" applyAlignment="1" applyProtection="1">
      <alignment vertical="top"/>
      <protection locked="0"/>
    </xf>
    <xf numFmtId="2" fontId="11" fillId="0" borderId="2" xfId="0" applyNumberFormat="1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49" fontId="11" fillId="4" borderId="5" xfId="0" applyNumberFormat="1" applyFont="1" applyFill="1" applyBorder="1" applyAlignment="1" applyProtection="1">
      <alignment horizontal="center" vertical="top"/>
      <protection locked="0"/>
    </xf>
    <xf numFmtId="2" fontId="11" fillId="4" borderId="5" xfId="0" applyNumberFormat="1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quotePrefix="1" applyFont="1" applyBorder="1" applyAlignment="1" applyProtection="1">
      <alignment vertical="top" wrapText="1"/>
      <protection locked="0"/>
    </xf>
    <xf numFmtId="0" fontId="11" fillId="0" borderId="5" xfId="0" applyNumberFormat="1" applyFont="1" applyBorder="1" applyAlignment="1" applyProtection="1">
      <alignment horizontal="left" vertical="top"/>
      <protection locked="0"/>
    </xf>
    <xf numFmtId="2" fontId="11" fillId="0" borderId="5" xfId="0" applyNumberFormat="1" applyFont="1" applyBorder="1" applyAlignment="1" applyProtection="1">
      <alignment horizontal="right" vertical="top"/>
      <protection locked="0"/>
    </xf>
    <xf numFmtId="49" fontId="11" fillId="0" borderId="5" xfId="0" applyNumberFormat="1" applyFont="1" applyBorder="1" applyAlignment="1" applyProtection="1">
      <alignment horizontal="center" vertical="top"/>
      <protection locked="0"/>
    </xf>
    <xf numFmtId="2" fontId="11" fillId="4" borderId="5" xfId="0" applyNumberFormat="1" applyFont="1" applyFill="1" applyBorder="1" applyAlignment="1" applyProtection="1">
      <alignment horizontal="right"/>
      <protection locked="0"/>
    </xf>
    <xf numFmtId="49" fontId="11" fillId="0" borderId="5" xfId="0" applyNumberFormat="1" applyFont="1" applyBorder="1" applyAlignment="1" applyProtection="1">
      <alignment vertical="top"/>
      <protection locked="0"/>
    </xf>
    <xf numFmtId="0" fontId="11" fillId="0" borderId="2" xfId="0" applyNumberFormat="1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39</v>
      </c>
      <c r="F14" s="60" t="s">
        <v>45</v>
      </c>
      <c r="G14" s="64">
        <v>0.3</v>
      </c>
      <c r="H14" s="64">
        <v>0.04</v>
      </c>
      <c r="I14" s="64">
        <v>0.91</v>
      </c>
      <c r="J14" s="64">
        <v>5.3047599999999999</v>
      </c>
      <c r="K14" s="67" t="s">
        <v>50</v>
      </c>
      <c r="L14" s="69">
        <v>9.6300000000000008</v>
      </c>
    </row>
    <row r="15" spans="1:12" ht="15.75" x14ac:dyDescent="0.25">
      <c r="A15" s="23"/>
      <c r="B15" s="15"/>
      <c r="C15" s="11"/>
      <c r="D15" s="7" t="s">
        <v>27</v>
      </c>
      <c r="E15" s="57" t="s">
        <v>40</v>
      </c>
      <c r="F15" s="61" t="s">
        <v>46</v>
      </c>
      <c r="G15" s="64">
        <v>2.13</v>
      </c>
      <c r="H15" s="64">
        <v>2.08</v>
      </c>
      <c r="I15" s="64">
        <v>16.260000000000002</v>
      </c>
      <c r="J15" s="64">
        <v>90.971491999999998</v>
      </c>
      <c r="K15" s="67" t="s">
        <v>51</v>
      </c>
      <c r="L15" s="69">
        <v>6.43</v>
      </c>
    </row>
    <row r="16" spans="1:12" ht="15.75" x14ac:dyDescent="0.25">
      <c r="A16" s="23"/>
      <c r="B16" s="15"/>
      <c r="C16" s="11"/>
      <c r="D16" s="7" t="s">
        <v>28</v>
      </c>
      <c r="E16" s="58" t="s">
        <v>41</v>
      </c>
      <c r="F16" s="62" t="s">
        <v>47</v>
      </c>
      <c r="G16" s="65">
        <v>12.18</v>
      </c>
      <c r="H16" s="65">
        <v>14.479999999999999</v>
      </c>
      <c r="I16" s="65">
        <v>21.226666666666667</v>
      </c>
      <c r="J16" s="65">
        <v>257.66222222222223</v>
      </c>
      <c r="K16" s="68" t="s">
        <v>52</v>
      </c>
      <c r="L16" s="69">
        <v>57.63</v>
      </c>
    </row>
    <row r="17" spans="1:12" ht="15.75" x14ac:dyDescent="0.25">
      <c r="A17" s="23"/>
      <c r="B17" s="15"/>
      <c r="C17" s="11"/>
      <c r="D17" s="7" t="s">
        <v>29</v>
      </c>
      <c r="E17" s="57" t="s">
        <v>42</v>
      </c>
      <c r="F17" s="60" t="s">
        <v>48</v>
      </c>
      <c r="G17" s="64">
        <v>4.8</v>
      </c>
      <c r="H17" s="64">
        <v>4.8583333333333334</v>
      </c>
      <c r="I17" s="64">
        <v>21</v>
      </c>
      <c r="J17" s="64">
        <v>146.25</v>
      </c>
      <c r="K17" s="67" t="s">
        <v>53</v>
      </c>
      <c r="L17" s="69">
        <v>6.71</v>
      </c>
    </row>
    <row r="18" spans="1:12" ht="15.75" x14ac:dyDescent="0.25">
      <c r="A18" s="23"/>
      <c r="B18" s="15"/>
      <c r="C18" s="11"/>
      <c r="D18" s="7" t="s">
        <v>30</v>
      </c>
      <c r="E18" s="57" t="s">
        <v>43</v>
      </c>
      <c r="F18" s="61" t="s">
        <v>46</v>
      </c>
      <c r="G18" s="64">
        <v>0</v>
      </c>
      <c r="H18" s="64">
        <v>0</v>
      </c>
      <c r="I18" s="64">
        <v>9.7799999999999994</v>
      </c>
      <c r="J18" s="64">
        <v>37.165520000000001</v>
      </c>
      <c r="K18" s="67" t="s">
        <v>54</v>
      </c>
      <c r="L18" s="69">
        <v>6.59</v>
      </c>
    </row>
    <row r="19" spans="1:12" ht="15.75" x14ac:dyDescent="0.25">
      <c r="A19" s="23"/>
      <c r="B19" s="15"/>
      <c r="C19" s="11"/>
      <c r="D19" s="7" t="s">
        <v>31</v>
      </c>
      <c r="E19" s="59" t="s">
        <v>44</v>
      </c>
      <c r="F19" s="63" t="s">
        <v>49</v>
      </c>
      <c r="G19" s="66">
        <v>2.93</v>
      </c>
      <c r="H19" s="66">
        <v>0.28999999999999998</v>
      </c>
      <c r="I19" s="66">
        <v>19.329999999999998</v>
      </c>
      <c r="J19" s="66">
        <v>91.806420999999986</v>
      </c>
      <c r="K19" s="67" t="s">
        <v>54</v>
      </c>
      <c r="L19" s="70">
        <v>3.01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22.34</v>
      </c>
      <c r="H23" s="19">
        <f t="shared" si="2"/>
        <v>21.748333333333331</v>
      </c>
      <c r="I23" s="19">
        <f t="shared" si="2"/>
        <v>88.506666666666661</v>
      </c>
      <c r="J23" s="19">
        <f t="shared" si="2"/>
        <v>629.16041522222224</v>
      </c>
      <c r="K23" s="25"/>
      <c r="L23" s="19">
        <f t="shared" ref="L23" si="3">SUM(L14:L22)</f>
        <v>90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22.34</v>
      </c>
      <c r="H24" s="32">
        <f t="shared" si="4"/>
        <v>21.748333333333331</v>
      </c>
      <c r="I24" s="32">
        <f t="shared" si="4"/>
        <v>88.506666666666661</v>
      </c>
      <c r="J24" s="32">
        <f t="shared" si="4"/>
        <v>629.16041522222224</v>
      </c>
      <c r="K24" s="32"/>
      <c r="L24" s="32">
        <f t="shared" ref="L24" si="5">L13+L23</f>
        <v>90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55</v>
      </c>
      <c r="F33" s="61" t="s">
        <v>60</v>
      </c>
      <c r="G33" s="64">
        <v>0.83</v>
      </c>
      <c r="H33" s="64">
        <v>3.58</v>
      </c>
      <c r="I33" s="64">
        <v>5.45</v>
      </c>
      <c r="J33" s="64">
        <v>54.075603455999989</v>
      </c>
      <c r="K33" s="67" t="s">
        <v>64</v>
      </c>
      <c r="L33" s="69">
        <v>4.76</v>
      </c>
    </row>
    <row r="34" spans="1:12" ht="15.75" x14ac:dyDescent="0.25">
      <c r="A34" s="14"/>
      <c r="B34" s="15"/>
      <c r="C34" s="11"/>
      <c r="D34" s="7" t="s">
        <v>27</v>
      </c>
      <c r="E34" s="57" t="s">
        <v>56</v>
      </c>
      <c r="F34" s="61" t="s">
        <v>46</v>
      </c>
      <c r="G34" s="64">
        <v>2.58</v>
      </c>
      <c r="H34" s="64">
        <v>2.97</v>
      </c>
      <c r="I34" s="64">
        <v>19.079999999999998</v>
      </c>
      <c r="J34" s="64">
        <v>126.86</v>
      </c>
      <c r="K34" s="67" t="s">
        <v>65</v>
      </c>
      <c r="L34" s="69">
        <v>19.73</v>
      </c>
    </row>
    <row r="35" spans="1:12" ht="15.75" x14ac:dyDescent="0.25">
      <c r="A35" s="14"/>
      <c r="B35" s="15"/>
      <c r="C35" s="11"/>
      <c r="D35" s="7" t="s">
        <v>28</v>
      </c>
      <c r="E35" s="57" t="s">
        <v>57</v>
      </c>
      <c r="F35" s="60" t="s">
        <v>61</v>
      </c>
      <c r="G35" s="64">
        <v>14.57</v>
      </c>
      <c r="H35" s="64">
        <v>10.91</v>
      </c>
      <c r="I35" s="64">
        <v>16.61</v>
      </c>
      <c r="J35" s="64">
        <v>198.59</v>
      </c>
      <c r="K35" s="67" t="s">
        <v>66</v>
      </c>
      <c r="L35" s="69">
        <v>40.78</v>
      </c>
    </row>
    <row r="36" spans="1:12" ht="15.75" x14ac:dyDescent="0.25">
      <c r="A36" s="14"/>
      <c r="B36" s="15"/>
      <c r="C36" s="11"/>
      <c r="D36" s="7" t="s">
        <v>29</v>
      </c>
      <c r="E36" s="57" t="s">
        <v>58</v>
      </c>
      <c r="F36" s="60" t="s">
        <v>62</v>
      </c>
      <c r="G36" s="64">
        <v>3.29</v>
      </c>
      <c r="H36" s="64">
        <v>5.86</v>
      </c>
      <c r="I36" s="64">
        <v>22.96</v>
      </c>
      <c r="J36" s="64">
        <v>156.4565872</v>
      </c>
      <c r="K36" s="67" t="s">
        <v>67</v>
      </c>
      <c r="L36" s="69">
        <v>18.920000000000002</v>
      </c>
    </row>
    <row r="37" spans="1:12" ht="15.75" x14ac:dyDescent="0.25">
      <c r="A37" s="14"/>
      <c r="B37" s="15"/>
      <c r="C37" s="11"/>
      <c r="D37" s="7" t="s">
        <v>30</v>
      </c>
      <c r="E37" s="57" t="s">
        <v>59</v>
      </c>
      <c r="F37" s="61" t="s">
        <v>46</v>
      </c>
      <c r="G37" s="64">
        <v>0.18</v>
      </c>
      <c r="H37" s="64">
        <v>0.04</v>
      </c>
      <c r="I37" s="64">
        <v>9.2100000000000009</v>
      </c>
      <c r="J37" s="64">
        <v>35.881222799999996</v>
      </c>
      <c r="K37" s="67" t="s">
        <v>68</v>
      </c>
      <c r="L37" s="69">
        <v>1.85</v>
      </c>
    </row>
    <row r="38" spans="1:12" ht="15.75" x14ac:dyDescent="0.25">
      <c r="A38" s="14"/>
      <c r="B38" s="15"/>
      <c r="C38" s="11"/>
      <c r="D38" s="7" t="s">
        <v>31</v>
      </c>
      <c r="E38" s="59" t="s">
        <v>44</v>
      </c>
      <c r="F38" s="63" t="s">
        <v>63</v>
      </c>
      <c r="G38" s="66">
        <v>3.86</v>
      </c>
      <c r="H38" s="66">
        <v>0.38</v>
      </c>
      <c r="I38" s="66">
        <v>25.45</v>
      </c>
      <c r="J38" s="66">
        <v>120.91577399999998</v>
      </c>
      <c r="K38" s="71" t="s">
        <v>54</v>
      </c>
      <c r="L38" s="70">
        <v>3.96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25.31</v>
      </c>
      <c r="H42" s="19">
        <f t="shared" ref="H42" si="11">SUM(H33:H41)</f>
        <v>23.74</v>
      </c>
      <c r="I42" s="19">
        <f t="shared" ref="I42" si="12">SUM(I33:I41)</f>
        <v>98.76</v>
      </c>
      <c r="J42" s="19">
        <f t="shared" ref="J42:L42" si="13">SUM(J33:J41)</f>
        <v>692.77918745600005</v>
      </c>
      <c r="K42" s="25"/>
      <c r="L42" s="19">
        <f t="shared" si="13"/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25.31</v>
      </c>
      <c r="H43" s="32">
        <f t="shared" ref="H43" si="15">H32+H42</f>
        <v>23.74</v>
      </c>
      <c r="I43" s="32">
        <f t="shared" ref="I43" si="16">I32+I42</f>
        <v>98.76</v>
      </c>
      <c r="J43" s="32">
        <f t="shared" ref="J43:L43" si="17">J32+J42</f>
        <v>692.77918745600005</v>
      </c>
      <c r="K43" s="32"/>
      <c r="L43" s="32">
        <f t="shared" si="17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x14ac:dyDescent="0.25">
      <c r="A53" s="23"/>
      <c r="B53" s="15"/>
      <c r="C53" s="11"/>
      <c r="D53" s="7" t="s">
        <v>27</v>
      </c>
      <c r="E53" s="72" t="s">
        <v>69</v>
      </c>
      <c r="F53" s="73" t="s">
        <v>46</v>
      </c>
      <c r="G53" s="74">
        <v>2.2000000000000002</v>
      </c>
      <c r="H53" s="74">
        <v>5.0199999999999996</v>
      </c>
      <c r="I53" s="74">
        <v>15.4</v>
      </c>
      <c r="J53" s="74">
        <v>134.29</v>
      </c>
      <c r="K53" s="75" t="s">
        <v>75</v>
      </c>
      <c r="L53" s="76">
        <v>12.21</v>
      </c>
    </row>
    <row r="54" spans="1:12" ht="15.75" x14ac:dyDescent="0.25">
      <c r="A54" s="23"/>
      <c r="B54" s="15"/>
      <c r="C54" s="11"/>
      <c r="D54" s="7" t="s">
        <v>28</v>
      </c>
      <c r="E54" s="57" t="s">
        <v>70</v>
      </c>
      <c r="F54" s="60" t="s">
        <v>61</v>
      </c>
      <c r="G54" s="64">
        <v>14.63</v>
      </c>
      <c r="H54" s="64">
        <v>8.9</v>
      </c>
      <c r="I54" s="64">
        <v>27.23</v>
      </c>
      <c r="J54" s="64">
        <v>206.4</v>
      </c>
      <c r="K54" s="67" t="s">
        <v>76</v>
      </c>
      <c r="L54" s="69">
        <v>53.86</v>
      </c>
    </row>
    <row r="55" spans="1:12" ht="15.75" x14ac:dyDescent="0.25">
      <c r="A55" s="23"/>
      <c r="B55" s="15"/>
      <c r="C55" s="11"/>
      <c r="D55" s="7" t="s">
        <v>29</v>
      </c>
      <c r="E55" s="57" t="s">
        <v>71</v>
      </c>
      <c r="F55" s="60" t="s">
        <v>62</v>
      </c>
      <c r="G55" s="64">
        <v>3.68</v>
      </c>
      <c r="H55" s="64">
        <v>5.18</v>
      </c>
      <c r="I55" s="64">
        <v>19.48</v>
      </c>
      <c r="J55" s="64">
        <v>150.78</v>
      </c>
      <c r="K55" s="67" t="s">
        <v>77</v>
      </c>
      <c r="L55" s="69">
        <v>15.46</v>
      </c>
    </row>
    <row r="56" spans="1:12" ht="15.75" x14ac:dyDescent="0.25">
      <c r="A56" s="23"/>
      <c r="B56" s="15"/>
      <c r="C56" s="11"/>
      <c r="D56" s="7" t="s">
        <v>30</v>
      </c>
      <c r="E56" s="57" t="s">
        <v>72</v>
      </c>
      <c r="F56" s="61" t="s">
        <v>46</v>
      </c>
      <c r="G56" s="64">
        <v>0.24</v>
      </c>
      <c r="H56" s="64">
        <v>0.04</v>
      </c>
      <c r="I56" s="64">
        <v>13.77</v>
      </c>
      <c r="J56" s="64">
        <v>54.269039999999997</v>
      </c>
      <c r="K56" s="67" t="s">
        <v>78</v>
      </c>
      <c r="L56" s="69">
        <v>5.07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.75" x14ac:dyDescent="0.25">
      <c r="A58" s="23"/>
      <c r="B58" s="15"/>
      <c r="C58" s="11"/>
      <c r="D58" s="7" t="s">
        <v>32</v>
      </c>
      <c r="E58" s="59" t="s">
        <v>73</v>
      </c>
      <c r="F58" s="63" t="s">
        <v>74</v>
      </c>
      <c r="G58" s="66">
        <v>3.16</v>
      </c>
      <c r="H58" s="66">
        <v>0.54</v>
      </c>
      <c r="I58" s="66">
        <v>19.350000000000001</v>
      </c>
      <c r="J58" s="66">
        <v>90.124037999999985</v>
      </c>
      <c r="K58" s="71" t="s">
        <v>54</v>
      </c>
      <c r="L58" s="70">
        <v>3.4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23.91</v>
      </c>
      <c r="H61" s="19">
        <f t="shared" ref="H61" si="23">SUM(H52:H60)</f>
        <v>19.68</v>
      </c>
      <c r="I61" s="19">
        <f t="shared" ref="I61" si="24">SUM(I52:I60)</f>
        <v>95.22999999999999</v>
      </c>
      <c r="J61" s="19">
        <f t="shared" ref="J61:L61" si="25">SUM(J52:J60)</f>
        <v>635.86307800000009</v>
      </c>
      <c r="K61" s="25"/>
      <c r="L61" s="19">
        <f t="shared" si="25"/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23.91</v>
      </c>
      <c r="H62" s="32">
        <f t="shared" ref="H62" si="27">H51+H61</f>
        <v>19.68</v>
      </c>
      <c r="I62" s="32">
        <f t="shared" ref="I62" si="28">I51+I61</f>
        <v>95.22999999999999</v>
      </c>
      <c r="J62" s="32">
        <f t="shared" ref="J62:L62" si="29">J51+J61</f>
        <v>635.86307800000009</v>
      </c>
      <c r="K62" s="32"/>
      <c r="L62" s="32">
        <f t="shared" si="29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x14ac:dyDescent="0.25">
      <c r="A72" s="23"/>
      <c r="B72" s="15"/>
      <c r="C72" s="11"/>
      <c r="D72" s="7" t="s">
        <v>27</v>
      </c>
      <c r="E72" s="57" t="s">
        <v>79</v>
      </c>
      <c r="F72" s="60" t="s">
        <v>46</v>
      </c>
      <c r="G72" s="64">
        <v>1.57</v>
      </c>
      <c r="H72" s="64">
        <v>4.87</v>
      </c>
      <c r="I72" s="64">
        <v>10.95</v>
      </c>
      <c r="J72" s="64">
        <v>90.935734615384618</v>
      </c>
      <c r="K72" s="67" t="s">
        <v>86</v>
      </c>
      <c r="L72" s="69">
        <v>10.37</v>
      </c>
    </row>
    <row r="73" spans="1:12" ht="15.75" x14ac:dyDescent="0.25">
      <c r="A73" s="23"/>
      <c r="B73" s="15"/>
      <c r="C73" s="11"/>
      <c r="D73" s="7" t="s">
        <v>28</v>
      </c>
      <c r="E73" s="57" t="s">
        <v>80</v>
      </c>
      <c r="F73" s="60" t="s">
        <v>83</v>
      </c>
      <c r="G73" s="64">
        <v>7.6144444444444437</v>
      </c>
      <c r="H73" s="64">
        <v>5.9344444444444449</v>
      </c>
      <c r="I73" s="64">
        <v>7.53</v>
      </c>
      <c r="J73" s="64">
        <v>133.19895728395065</v>
      </c>
      <c r="K73" s="67" t="s">
        <v>87</v>
      </c>
      <c r="L73" s="69">
        <v>55.56</v>
      </c>
    </row>
    <row r="74" spans="1:12" ht="15.75" x14ac:dyDescent="0.25">
      <c r="A74" s="23"/>
      <c r="B74" s="15"/>
      <c r="C74" s="11"/>
      <c r="D74" s="7" t="s">
        <v>29</v>
      </c>
      <c r="E74" s="57" t="s">
        <v>81</v>
      </c>
      <c r="F74" s="60" t="s">
        <v>84</v>
      </c>
      <c r="G74" s="64">
        <v>10.260000000000002</v>
      </c>
      <c r="H74" s="64">
        <v>11.25</v>
      </c>
      <c r="I74" s="64">
        <v>57.47</v>
      </c>
      <c r="J74" s="64">
        <v>328.548</v>
      </c>
      <c r="K74" s="67" t="s">
        <v>88</v>
      </c>
      <c r="L74" s="69">
        <v>15.65</v>
      </c>
    </row>
    <row r="75" spans="1:12" ht="15.75" x14ac:dyDescent="0.25">
      <c r="A75" s="23"/>
      <c r="B75" s="15"/>
      <c r="C75" s="11"/>
      <c r="D75" s="7" t="s">
        <v>30</v>
      </c>
      <c r="E75" s="57" t="s">
        <v>82</v>
      </c>
      <c r="F75" s="60" t="s">
        <v>46</v>
      </c>
      <c r="G75" s="64">
        <v>0.24</v>
      </c>
      <c r="H75" s="64">
        <v>0.05</v>
      </c>
      <c r="I75" s="64">
        <v>14.07</v>
      </c>
      <c r="J75" s="64">
        <v>55.606942799999999</v>
      </c>
      <c r="K75" s="67" t="s">
        <v>89</v>
      </c>
      <c r="L75" s="69">
        <v>4.75</v>
      </c>
    </row>
    <row r="76" spans="1:12" ht="15.75" x14ac:dyDescent="0.25">
      <c r="A76" s="23"/>
      <c r="B76" s="15"/>
      <c r="C76" s="11"/>
      <c r="D76" s="7" t="s">
        <v>31</v>
      </c>
      <c r="E76" s="59" t="s">
        <v>44</v>
      </c>
      <c r="F76" s="63" t="s">
        <v>85</v>
      </c>
      <c r="G76" s="66">
        <v>3.57</v>
      </c>
      <c r="H76" s="66">
        <v>0.35</v>
      </c>
      <c r="I76" s="66">
        <v>23.57</v>
      </c>
      <c r="J76" s="66">
        <v>111.95904999999998</v>
      </c>
      <c r="K76" s="71" t="s">
        <v>54</v>
      </c>
      <c r="L76" s="70">
        <v>3.67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23.254444444444442</v>
      </c>
      <c r="H80" s="19">
        <f t="shared" ref="H80" si="35">SUM(H71:H79)</f>
        <v>22.454444444444448</v>
      </c>
      <c r="I80" s="19">
        <f t="shared" ref="I80" si="36">SUM(I71:I79)</f>
        <v>113.59</v>
      </c>
      <c r="J80" s="19">
        <f t="shared" ref="J80:L80" si="37">SUM(J71:J79)</f>
        <v>720.24868469933517</v>
      </c>
      <c r="K80" s="25"/>
      <c r="L80" s="19">
        <f t="shared" si="37"/>
        <v>90.000000000000014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23.254444444444442</v>
      </c>
      <c r="H81" s="32">
        <f t="shared" ref="H81" si="39">H70+H80</f>
        <v>22.454444444444448</v>
      </c>
      <c r="I81" s="32">
        <f t="shared" ref="I81" si="40">I70+I80</f>
        <v>113.59</v>
      </c>
      <c r="J81" s="32">
        <f t="shared" ref="J81:L81" si="41">J70+J80</f>
        <v>720.24868469933517</v>
      </c>
      <c r="K81" s="32"/>
      <c r="L81" s="32">
        <f t="shared" si="41"/>
        <v>90.000000000000014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90</v>
      </c>
      <c r="F90" s="60" t="s">
        <v>60</v>
      </c>
      <c r="G90" s="64">
        <v>0.89</v>
      </c>
      <c r="H90" s="64">
        <v>2.69</v>
      </c>
      <c r="I90" s="64">
        <v>5.52</v>
      </c>
      <c r="J90" s="64">
        <v>48.519570000000002</v>
      </c>
      <c r="K90" s="67" t="s">
        <v>96</v>
      </c>
      <c r="L90" s="69">
        <v>5.5</v>
      </c>
    </row>
    <row r="91" spans="1:12" ht="15.75" x14ac:dyDescent="0.25">
      <c r="A91" s="23"/>
      <c r="B91" s="15"/>
      <c r="C91" s="11"/>
      <c r="D91" s="7" t="s">
        <v>27</v>
      </c>
      <c r="E91" s="57" t="s">
        <v>91</v>
      </c>
      <c r="F91" s="60" t="s">
        <v>46</v>
      </c>
      <c r="G91" s="64">
        <v>1.88</v>
      </c>
      <c r="H91" s="64">
        <v>3.72</v>
      </c>
      <c r="I91" s="64">
        <v>12.35</v>
      </c>
      <c r="J91" s="64">
        <v>89.301024000000012</v>
      </c>
      <c r="K91" s="67" t="s">
        <v>97</v>
      </c>
      <c r="L91" s="69">
        <v>3.26</v>
      </c>
    </row>
    <row r="92" spans="1:12" ht="15.75" x14ac:dyDescent="0.25">
      <c r="A92" s="23"/>
      <c r="B92" s="15"/>
      <c r="C92" s="11"/>
      <c r="D92" s="7" t="s">
        <v>28</v>
      </c>
      <c r="E92" s="57" t="s">
        <v>92</v>
      </c>
      <c r="F92" s="60" t="s">
        <v>94</v>
      </c>
      <c r="G92" s="64">
        <v>15.125</v>
      </c>
      <c r="H92" s="64">
        <v>16.124166666666667</v>
      </c>
      <c r="I92" s="64">
        <v>43.413333333333334</v>
      </c>
      <c r="J92" s="64">
        <v>376.04416666666668</v>
      </c>
      <c r="K92" s="67" t="s">
        <v>98</v>
      </c>
      <c r="L92" s="69">
        <v>73.23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.75" x14ac:dyDescent="0.25">
      <c r="A94" s="23"/>
      <c r="B94" s="15"/>
      <c r="C94" s="11"/>
      <c r="D94" s="7" t="s">
        <v>30</v>
      </c>
      <c r="E94" s="57" t="s">
        <v>93</v>
      </c>
      <c r="F94" s="60" t="s">
        <v>46</v>
      </c>
      <c r="G94" s="64">
        <v>0.21</v>
      </c>
      <c r="H94" s="64">
        <v>0.01</v>
      </c>
      <c r="I94" s="64">
        <v>13.42</v>
      </c>
      <c r="J94" s="64">
        <v>51.25</v>
      </c>
      <c r="K94" s="67" t="s">
        <v>99</v>
      </c>
      <c r="L94" s="69">
        <v>5.15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.75" x14ac:dyDescent="0.25">
      <c r="A96" s="23"/>
      <c r="B96" s="15"/>
      <c r="C96" s="11"/>
      <c r="D96" s="7" t="s">
        <v>32</v>
      </c>
      <c r="E96" s="59" t="s">
        <v>73</v>
      </c>
      <c r="F96" s="63" t="s">
        <v>95</v>
      </c>
      <c r="G96" s="66">
        <v>2.67</v>
      </c>
      <c r="H96" s="66">
        <v>0.45</v>
      </c>
      <c r="I96" s="66">
        <v>16.32</v>
      </c>
      <c r="J96" s="66">
        <v>75.986934000000005</v>
      </c>
      <c r="K96" s="71" t="s">
        <v>54</v>
      </c>
      <c r="L96" s="70">
        <v>2.86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20.774999999999999</v>
      </c>
      <c r="H99" s="19">
        <f t="shared" ref="H99" si="47">SUM(H90:H98)</f>
        <v>22.994166666666668</v>
      </c>
      <c r="I99" s="19">
        <f t="shared" ref="I99" si="48">SUM(I90:I98)</f>
        <v>91.023333333333341</v>
      </c>
      <c r="J99" s="19">
        <f t="shared" ref="J99:L99" si="49">SUM(J90:J98)</f>
        <v>641.10169466666673</v>
      </c>
      <c r="K99" s="25"/>
      <c r="L99" s="19">
        <f t="shared" si="49"/>
        <v>90.000000000000014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20.774999999999999</v>
      </c>
      <c r="H100" s="32">
        <f t="shared" ref="H100" si="51">H89+H99</f>
        <v>22.994166666666668</v>
      </c>
      <c r="I100" s="32">
        <f t="shared" ref="I100" si="52">I89+I99</f>
        <v>91.023333333333341</v>
      </c>
      <c r="J100" s="32">
        <f t="shared" ref="J100:L100" si="53">J89+J99</f>
        <v>641.10169466666673</v>
      </c>
      <c r="K100" s="32"/>
      <c r="L100" s="32">
        <f t="shared" si="53"/>
        <v>90.000000000000014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x14ac:dyDescent="0.25">
      <c r="A110" s="23"/>
      <c r="B110" s="15"/>
      <c r="C110" s="11"/>
      <c r="D110" s="7" t="s">
        <v>27</v>
      </c>
      <c r="E110" s="57" t="s">
        <v>100</v>
      </c>
      <c r="F110" s="60" t="s">
        <v>103</v>
      </c>
      <c r="G110" s="64">
        <v>1.62</v>
      </c>
      <c r="H110" s="64">
        <v>4.87</v>
      </c>
      <c r="I110" s="64">
        <v>8.3699999999999992</v>
      </c>
      <c r="J110" s="64">
        <v>81.50049423076922</v>
      </c>
      <c r="K110" s="67" t="s">
        <v>106</v>
      </c>
      <c r="L110" s="69">
        <v>9.41</v>
      </c>
    </row>
    <row r="111" spans="1:12" ht="15.75" x14ac:dyDescent="0.25">
      <c r="A111" s="23"/>
      <c r="B111" s="15"/>
      <c r="C111" s="11"/>
      <c r="D111" s="7" t="s">
        <v>28</v>
      </c>
      <c r="E111" s="57" t="s">
        <v>101</v>
      </c>
      <c r="F111" s="60" t="s">
        <v>61</v>
      </c>
      <c r="G111" s="64">
        <v>15.43</v>
      </c>
      <c r="H111" s="64">
        <v>9.66</v>
      </c>
      <c r="I111" s="64">
        <v>6.62</v>
      </c>
      <c r="J111" s="64">
        <v>133.4</v>
      </c>
      <c r="K111" s="67" t="s">
        <v>107</v>
      </c>
      <c r="L111" s="69">
        <v>55.02</v>
      </c>
    </row>
    <row r="112" spans="1:12" ht="15.75" x14ac:dyDescent="0.25">
      <c r="A112" s="23"/>
      <c r="B112" s="15"/>
      <c r="C112" s="11"/>
      <c r="D112" s="7" t="s">
        <v>29</v>
      </c>
      <c r="E112" s="57" t="s">
        <v>102</v>
      </c>
      <c r="F112" s="60" t="s">
        <v>104</v>
      </c>
      <c r="G112" s="64">
        <v>4.6500000000000004</v>
      </c>
      <c r="H112" s="64">
        <v>7.92</v>
      </c>
      <c r="I112" s="64">
        <v>49.37</v>
      </c>
      <c r="J112" s="64">
        <v>288.12192758999993</v>
      </c>
      <c r="K112" s="67" t="s">
        <v>108</v>
      </c>
      <c r="L112" s="69">
        <v>19.68</v>
      </c>
    </row>
    <row r="113" spans="1:12" ht="15.75" x14ac:dyDescent="0.25">
      <c r="A113" s="23"/>
      <c r="B113" s="15"/>
      <c r="C113" s="11"/>
      <c r="D113" s="7" t="s">
        <v>30</v>
      </c>
      <c r="E113" s="57" t="s">
        <v>59</v>
      </c>
      <c r="F113" s="60" t="s">
        <v>46</v>
      </c>
      <c r="G113" s="64">
        <v>0.18</v>
      </c>
      <c r="H113" s="64">
        <v>0.04</v>
      </c>
      <c r="I113" s="64">
        <v>9.2100000000000009</v>
      </c>
      <c r="J113" s="64">
        <v>35.881222799999996</v>
      </c>
      <c r="K113" s="67" t="s">
        <v>68</v>
      </c>
      <c r="L113" s="69">
        <v>1.85</v>
      </c>
    </row>
    <row r="114" spans="1:12" ht="15.75" x14ac:dyDescent="0.25">
      <c r="A114" s="23"/>
      <c r="B114" s="15"/>
      <c r="C114" s="11"/>
      <c r="D114" s="7" t="s">
        <v>31</v>
      </c>
      <c r="E114" s="59" t="s">
        <v>44</v>
      </c>
      <c r="F114" s="63" t="s">
        <v>105</v>
      </c>
      <c r="G114" s="66">
        <v>3.93</v>
      </c>
      <c r="H114" s="66">
        <v>0.39</v>
      </c>
      <c r="I114" s="66">
        <v>25.93</v>
      </c>
      <c r="J114" s="66">
        <v>123.15495499999997</v>
      </c>
      <c r="K114" s="71" t="s">
        <v>54</v>
      </c>
      <c r="L114" s="70">
        <v>4.04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25.810000000000002</v>
      </c>
      <c r="H118" s="19">
        <f t="shared" si="56"/>
        <v>22.880000000000003</v>
      </c>
      <c r="I118" s="19">
        <f t="shared" si="56"/>
        <v>99.5</v>
      </c>
      <c r="J118" s="19">
        <f t="shared" si="56"/>
        <v>662.0585996207692</v>
      </c>
      <c r="K118" s="25"/>
      <c r="L118" s="19">
        <f t="shared" ref="L118" si="57">SUM(L109:L117)</f>
        <v>90.000000000000014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25.810000000000002</v>
      </c>
      <c r="H119" s="32">
        <f t="shared" ref="H119" si="59">H108+H118</f>
        <v>22.880000000000003</v>
      </c>
      <c r="I119" s="32">
        <f t="shared" ref="I119" si="60">I108+I118</f>
        <v>99.5</v>
      </c>
      <c r="J119" s="32">
        <f t="shared" ref="J119:L119" si="61">J108+J118</f>
        <v>662.0585996207692</v>
      </c>
      <c r="K119" s="32"/>
      <c r="L119" s="32">
        <f t="shared" si="61"/>
        <v>90.000000000000014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90</v>
      </c>
      <c r="F128" s="60" t="s">
        <v>60</v>
      </c>
      <c r="G128" s="64">
        <v>0.89</v>
      </c>
      <c r="H128" s="64">
        <v>2.69</v>
      </c>
      <c r="I128" s="64">
        <v>5.52</v>
      </c>
      <c r="J128" s="64">
        <v>48.519570000000002</v>
      </c>
      <c r="K128" s="67" t="s">
        <v>96</v>
      </c>
      <c r="L128" s="69">
        <v>5.5</v>
      </c>
    </row>
    <row r="129" spans="1:12" ht="15.75" x14ac:dyDescent="0.25">
      <c r="A129" s="14"/>
      <c r="B129" s="15"/>
      <c r="C129" s="11"/>
      <c r="D129" s="7" t="s">
        <v>27</v>
      </c>
      <c r="E129" s="57" t="s">
        <v>109</v>
      </c>
      <c r="F129" s="60" t="s">
        <v>46</v>
      </c>
      <c r="G129" s="64">
        <v>2.38</v>
      </c>
      <c r="H129" s="64">
        <v>7.43</v>
      </c>
      <c r="I129" s="64">
        <v>23.96</v>
      </c>
      <c r="J129" s="64">
        <v>166.73695999999998</v>
      </c>
      <c r="K129" s="67" t="s">
        <v>112</v>
      </c>
      <c r="L129" s="69">
        <v>6.83</v>
      </c>
    </row>
    <row r="130" spans="1:12" ht="15.75" x14ac:dyDescent="0.25">
      <c r="A130" s="14"/>
      <c r="B130" s="15"/>
      <c r="C130" s="11"/>
      <c r="D130" s="7" t="s">
        <v>28</v>
      </c>
      <c r="E130" s="57" t="s">
        <v>110</v>
      </c>
      <c r="F130" s="60" t="s">
        <v>61</v>
      </c>
      <c r="G130" s="64">
        <v>15.21</v>
      </c>
      <c r="H130" s="64">
        <v>7.92</v>
      </c>
      <c r="I130" s="64">
        <v>12.04</v>
      </c>
      <c r="J130" s="64">
        <v>170.5</v>
      </c>
      <c r="K130" s="67" t="s">
        <v>113</v>
      </c>
      <c r="L130" s="69">
        <v>48.07</v>
      </c>
    </row>
    <row r="131" spans="1:12" ht="15.75" x14ac:dyDescent="0.25">
      <c r="A131" s="14"/>
      <c r="B131" s="15"/>
      <c r="C131" s="11"/>
      <c r="D131" s="7" t="s">
        <v>29</v>
      </c>
      <c r="E131" s="57" t="s">
        <v>111</v>
      </c>
      <c r="F131" s="60" t="s">
        <v>84</v>
      </c>
      <c r="G131" s="64">
        <v>3.71</v>
      </c>
      <c r="H131" s="64">
        <v>6.59</v>
      </c>
      <c r="I131" s="64">
        <v>25.83</v>
      </c>
      <c r="J131" s="64">
        <v>176.01366059999998</v>
      </c>
      <c r="K131" s="67" t="s">
        <v>67</v>
      </c>
      <c r="L131" s="69">
        <v>21.29</v>
      </c>
    </row>
    <row r="132" spans="1:12" ht="15.75" x14ac:dyDescent="0.25">
      <c r="A132" s="14"/>
      <c r="B132" s="15"/>
      <c r="C132" s="11"/>
      <c r="D132" s="7" t="s">
        <v>30</v>
      </c>
      <c r="E132" s="57" t="s">
        <v>93</v>
      </c>
      <c r="F132" s="60" t="s">
        <v>46</v>
      </c>
      <c r="G132" s="64">
        <v>0.21</v>
      </c>
      <c r="H132" s="64">
        <v>0.01</v>
      </c>
      <c r="I132" s="64">
        <v>13.42</v>
      </c>
      <c r="J132" s="64">
        <v>51.25</v>
      </c>
      <c r="K132" s="67" t="s">
        <v>99</v>
      </c>
      <c r="L132" s="69">
        <v>5.15</v>
      </c>
    </row>
    <row r="133" spans="1:12" ht="15.75" x14ac:dyDescent="0.25">
      <c r="A133" s="14"/>
      <c r="B133" s="15"/>
      <c r="C133" s="11"/>
      <c r="D133" s="7" t="s">
        <v>31</v>
      </c>
      <c r="E133" s="59" t="s">
        <v>44</v>
      </c>
      <c r="F133" s="63" t="s">
        <v>95</v>
      </c>
      <c r="G133" s="66">
        <v>3.07</v>
      </c>
      <c r="H133" s="66">
        <v>0.3</v>
      </c>
      <c r="I133" s="66">
        <v>20.27</v>
      </c>
      <c r="J133" s="66">
        <v>96.28478299999999</v>
      </c>
      <c r="K133" s="71" t="s">
        <v>54</v>
      </c>
      <c r="L133" s="70">
        <v>3.16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25.470000000000002</v>
      </c>
      <c r="H137" s="19">
        <f t="shared" si="64"/>
        <v>24.94</v>
      </c>
      <c r="I137" s="19">
        <f t="shared" si="64"/>
        <v>101.03999999999999</v>
      </c>
      <c r="J137" s="19">
        <f t="shared" si="64"/>
        <v>709.30497359999993</v>
      </c>
      <c r="K137" s="25"/>
      <c r="L137" s="19">
        <f t="shared" ref="L137" si="65">SUM(L128:L136)</f>
        <v>90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25.470000000000002</v>
      </c>
      <c r="H138" s="32">
        <f t="shared" ref="H138" si="67">H127+H137</f>
        <v>24.94</v>
      </c>
      <c r="I138" s="32">
        <f t="shared" ref="I138" si="68">I127+I137</f>
        <v>101.03999999999999</v>
      </c>
      <c r="J138" s="32">
        <f t="shared" ref="J138:L138" si="69">J127+J137</f>
        <v>709.30497359999993</v>
      </c>
      <c r="K138" s="32"/>
      <c r="L138" s="32">
        <f t="shared" si="69"/>
        <v>90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114</v>
      </c>
      <c r="F147" s="60" t="s">
        <v>60</v>
      </c>
      <c r="G147" s="64">
        <v>0.82</v>
      </c>
      <c r="H147" s="64">
        <v>3.64</v>
      </c>
      <c r="I147" s="64">
        <v>6.22</v>
      </c>
      <c r="J147" s="64">
        <v>3.64</v>
      </c>
      <c r="K147" s="67" t="s">
        <v>119</v>
      </c>
      <c r="L147" s="69">
        <v>6.67</v>
      </c>
    </row>
    <row r="148" spans="1:12" ht="15.75" x14ac:dyDescent="0.25">
      <c r="A148" s="23"/>
      <c r="B148" s="15"/>
      <c r="C148" s="11"/>
      <c r="D148" s="7" t="s">
        <v>27</v>
      </c>
      <c r="E148" s="57" t="s">
        <v>115</v>
      </c>
      <c r="F148" s="60" t="s">
        <v>46</v>
      </c>
      <c r="G148" s="64">
        <v>5.09</v>
      </c>
      <c r="H148" s="64">
        <v>2.78</v>
      </c>
      <c r="I148" s="64">
        <v>10.6</v>
      </c>
      <c r="J148" s="64">
        <v>86.664654545454567</v>
      </c>
      <c r="K148" s="67" t="s">
        <v>120</v>
      </c>
      <c r="L148" s="69">
        <v>18.89</v>
      </c>
    </row>
    <row r="149" spans="1:12" ht="15.75" x14ac:dyDescent="0.25">
      <c r="A149" s="23"/>
      <c r="B149" s="15"/>
      <c r="C149" s="11"/>
      <c r="D149" s="7" t="s">
        <v>28</v>
      </c>
      <c r="E149" s="57" t="s">
        <v>116</v>
      </c>
      <c r="F149" s="60" t="s">
        <v>118</v>
      </c>
      <c r="G149" s="64">
        <v>11.6</v>
      </c>
      <c r="H149" s="64">
        <v>12.3</v>
      </c>
      <c r="I149" s="64">
        <v>17.52</v>
      </c>
      <c r="J149" s="64">
        <v>214.34</v>
      </c>
      <c r="K149" s="75" t="s">
        <v>121</v>
      </c>
      <c r="L149" s="69">
        <v>41.85</v>
      </c>
    </row>
    <row r="150" spans="1:12" ht="15.75" x14ac:dyDescent="0.25">
      <c r="A150" s="23"/>
      <c r="B150" s="15"/>
      <c r="C150" s="11"/>
      <c r="D150" s="7" t="s">
        <v>29</v>
      </c>
      <c r="E150" s="57" t="s">
        <v>42</v>
      </c>
      <c r="F150" s="60" t="s">
        <v>84</v>
      </c>
      <c r="G150" s="64">
        <v>5.76</v>
      </c>
      <c r="H150" s="64">
        <v>5.83</v>
      </c>
      <c r="I150" s="64">
        <v>25.2</v>
      </c>
      <c r="J150" s="64">
        <v>175.5</v>
      </c>
      <c r="K150" s="77" t="s">
        <v>53</v>
      </c>
      <c r="L150" s="69">
        <v>8.0500000000000007</v>
      </c>
    </row>
    <row r="151" spans="1:12" ht="15.75" x14ac:dyDescent="0.25">
      <c r="A151" s="23"/>
      <c r="B151" s="15"/>
      <c r="C151" s="11"/>
      <c r="D151" s="7" t="s">
        <v>30</v>
      </c>
      <c r="E151" s="57" t="s">
        <v>117</v>
      </c>
      <c r="F151" s="60" t="s">
        <v>46</v>
      </c>
      <c r="G151" s="64">
        <v>0.42</v>
      </c>
      <c r="H151" s="64">
        <v>0</v>
      </c>
      <c r="I151" s="64">
        <v>24.8</v>
      </c>
      <c r="J151" s="64">
        <v>94.670339999999996</v>
      </c>
      <c r="K151" s="67" t="s">
        <v>122</v>
      </c>
      <c r="L151" s="69">
        <v>11.68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.75" x14ac:dyDescent="0.25">
      <c r="A153" s="23"/>
      <c r="B153" s="15"/>
      <c r="C153" s="11"/>
      <c r="D153" s="7" t="s">
        <v>32</v>
      </c>
      <c r="E153" s="59" t="s">
        <v>73</v>
      </c>
      <c r="F153" s="63" t="s">
        <v>95</v>
      </c>
      <c r="G153" s="66">
        <v>2.67</v>
      </c>
      <c r="H153" s="66">
        <v>0.45</v>
      </c>
      <c r="I153" s="66">
        <v>16.32</v>
      </c>
      <c r="J153" s="66">
        <v>75.986934000000005</v>
      </c>
      <c r="K153" s="71" t="s">
        <v>54</v>
      </c>
      <c r="L153" s="70">
        <v>2.86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26.36</v>
      </c>
      <c r="H156" s="19">
        <f t="shared" si="72"/>
        <v>24.999999999999996</v>
      </c>
      <c r="I156" s="19">
        <f t="shared" si="72"/>
        <v>100.66</v>
      </c>
      <c r="J156" s="19">
        <f t="shared" si="72"/>
        <v>650.80192854545453</v>
      </c>
      <c r="K156" s="25"/>
      <c r="L156" s="19">
        <f t="shared" ref="L156" si="73">SUM(L147:L155)</f>
        <v>89.999999999999986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26.36</v>
      </c>
      <c r="H157" s="32">
        <f t="shared" ref="H157" si="75">H146+H156</f>
        <v>24.999999999999996</v>
      </c>
      <c r="I157" s="32">
        <f t="shared" ref="I157" si="76">I146+I156</f>
        <v>100.66</v>
      </c>
      <c r="J157" s="32">
        <f t="shared" ref="J157:L157" si="77">J146+J156</f>
        <v>650.80192854545453</v>
      </c>
      <c r="K157" s="32"/>
      <c r="L157" s="32">
        <f t="shared" si="77"/>
        <v>89.999999999999986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123</v>
      </c>
      <c r="F166" s="60" t="s">
        <v>60</v>
      </c>
      <c r="G166" s="64">
        <v>0.83</v>
      </c>
      <c r="H166" s="64">
        <v>3.58</v>
      </c>
      <c r="I166" s="64">
        <v>5.45</v>
      </c>
      <c r="J166" s="64">
        <v>54.075603455999989</v>
      </c>
      <c r="K166" s="67" t="s">
        <v>64</v>
      </c>
      <c r="L166" s="69">
        <v>4.76</v>
      </c>
    </row>
    <row r="167" spans="1:12" ht="15.75" x14ac:dyDescent="0.25">
      <c r="A167" s="23"/>
      <c r="B167" s="15"/>
      <c r="C167" s="11"/>
      <c r="D167" s="7" t="s">
        <v>27</v>
      </c>
      <c r="E167" s="57" t="s">
        <v>124</v>
      </c>
      <c r="F167" s="60" t="s">
        <v>46</v>
      </c>
      <c r="G167" s="64">
        <v>1.65</v>
      </c>
      <c r="H167" s="64">
        <v>4.92</v>
      </c>
      <c r="I167" s="64">
        <v>9.58</v>
      </c>
      <c r="J167" s="64">
        <v>86.954780000000014</v>
      </c>
      <c r="K167" s="67" t="s">
        <v>129</v>
      </c>
      <c r="L167" s="69">
        <v>10.26</v>
      </c>
    </row>
    <row r="168" spans="1:12" ht="15.75" x14ac:dyDescent="0.25">
      <c r="A168" s="23"/>
      <c r="B168" s="15"/>
      <c r="C168" s="11"/>
      <c r="D168" s="7" t="s">
        <v>28</v>
      </c>
      <c r="E168" s="57" t="s">
        <v>125</v>
      </c>
      <c r="F168" s="60" t="s">
        <v>83</v>
      </c>
      <c r="G168" s="64">
        <v>11.495555555555555</v>
      </c>
      <c r="H168" s="64">
        <v>9.0525555555555552</v>
      </c>
      <c r="I168" s="64">
        <v>17.056666666666665</v>
      </c>
      <c r="J168" s="64">
        <v>217.75251680000002</v>
      </c>
      <c r="K168" s="67" t="s">
        <v>130</v>
      </c>
      <c r="L168" s="70">
        <v>52.5</v>
      </c>
    </row>
    <row r="169" spans="1:12" ht="15.75" x14ac:dyDescent="0.25">
      <c r="A169" s="23"/>
      <c r="B169" s="15"/>
      <c r="C169" s="11"/>
      <c r="D169" s="7" t="s">
        <v>29</v>
      </c>
      <c r="E169" s="57" t="s">
        <v>126</v>
      </c>
      <c r="F169" s="60" t="s">
        <v>48</v>
      </c>
      <c r="G169" s="64">
        <v>5.16</v>
      </c>
      <c r="H169" s="64">
        <v>6</v>
      </c>
      <c r="I169" s="64">
        <v>31.46</v>
      </c>
      <c r="J169" s="64">
        <v>200.05611074999996</v>
      </c>
      <c r="K169" s="67" t="s">
        <v>131</v>
      </c>
      <c r="L169" s="69">
        <v>11.4</v>
      </c>
    </row>
    <row r="170" spans="1:12" ht="15.75" x14ac:dyDescent="0.25">
      <c r="A170" s="23"/>
      <c r="B170" s="15"/>
      <c r="C170" s="11"/>
      <c r="D170" s="7" t="s">
        <v>30</v>
      </c>
      <c r="E170" s="57" t="s">
        <v>127</v>
      </c>
      <c r="F170" s="60" t="s">
        <v>46</v>
      </c>
      <c r="G170" s="64">
        <v>0.19</v>
      </c>
      <c r="H170" s="64">
        <v>0.04</v>
      </c>
      <c r="I170" s="64">
        <v>15.68</v>
      </c>
      <c r="J170" s="64">
        <v>60.760256000000005</v>
      </c>
      <c r="K170" s="67" t="s">
        <v>132</v>
      </c>
      <c r="L170" s="69">
        <v>8.1199999999999992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.75" x14ac:dyDescent="0.25">
      <c r="A172" s="23"/>
      <c r="B172" s="15"/>
      <c r="C172" s="11"/>
      <c r="D172" s="7" t="s">
        <v>32</v>
      </c>
      <c r="E172" s="59" t="s">
        <v>73</v>
      </c>
      <c r="F172" s="63" t="s">
        <v>128</v>
      </c>
      <c r="G172" s="66">
        <v>2.79</v>
      </c>
      <c r="H172" s="66">
        <v>0.48</v>
      </c>
      <c r="I172" s="66">
        <v>17.079999999999998</v>
      </c>
      <c r="J172" s="66">
        <v>79.521209999999996</v>
      </c>
      <c r="K172" s="71" t="s">
        <v>54</v>
      </c>
      <c r="L172" s="70">
        <v>2.96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22.115555555555556</v>
      </c>
      <c r="H175" s="19">
        <f t="shared" si="80"/>
        <v>24.072555555555557</v>
      </c>
      <c r="I175" s="19">
        <f t="shared" si="80"/>
        <v>96.306666666666658</v>
      </c>
      <c r="J175" s="19">
        <f t="shared" si="80"/>
        <v>699.12047700599999</v>
      </c>
      <c r="K175" s="25"/>
      <c r="L175" s="19">
        <f t="shared" ref="L175" si="81">SUM(L166:L174)</f>
        <v>90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22.115555555555556</v>
      </c>
      <c r="H176" s="32">
        <f t="shared" ref="H176" si="83">H165+H175</f>
        <v>24.072555555555557</v>
      </c>
      <c r="I176" s="32">
        <f t="shared" ref="I176" si="84">I165+I175</f>
        <v>96.306666666666658</v>
      </c>
      <c r="J176" s="32">
        <f t="shared" ref="J176:L176" si="85">J165+J175</f>
        <v>699.12047700599999</v>
      </c>
      <c r="K176" s="32"/>
      <c r="L176" s="32">
        <f t="shared" si="85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133</v>
      </c>
      <c r="F185" s="60" t="s">
        <v>60</v>
      </c>
      <c r="G185" s="64">
        <v>2.04</v>
      </c>
      <c r="H185" s="64">
        <v>6.59</v>
      </c>
      <c r="I185" s="64">
        <v>4.4400000000000004</v>
      </c>
      <c r="J185" s="64">
        <v>84.573851999999988</v>
      </c>
      <c r="K185" s="67" t="s">
        <v>138</v>
      </c>
      <c r="L185" s="69">
        <v>16.079999999999998</v>
      </c>
    </row>
    <row r="186" spans="1:12" ht="15.75" x14ac:dyDescent="0.25">
      <c r="A186" s="23"/>
      <c r="B186" s="15"/>
      <c r="C186" s="11"/>
      <c r="D186" s="7" t="s">
        <v>27</v>
      </c>
      <c r="E186" s="57" t="s">
        <v>134</v>
      </c>
      <c r="F186" s="60" t="s">
        <v>137</v>
      </c>
      <c r="G186" s="64">
        <v>1.63</v>
      </c>
      <c r="H186" s="64">
        <v>3.8</v>
      </c>
      <c r="I186" s="64">
        <v>10.09</v>
      </c>
      <c r="J186" s="64">
        <v>77.107521399999996</v>
      </c>
      <c r="K186" s="67" t="s">
        <v>139</v>
      </c>
      <c r="L186" s="69">
        <v>10.57</v>
      </c>
    </row>
    <row r="187" spans="1:12" ht="15.75" x14ac:dyDescent="0.25">
      <c r="A187" s="23"/>
      <c r="B187" s="15"/>
      <c r="C187" s="11"/>
      <c r="D187" s="7" t="s">
        <v>28</v>
      </c>
      <c r="E187" s="57" t="s">
        <v>135</v>
      </c>
      <c r="F187" s="73" t="s">
        <v>60</v>
      </c>
      <c r="G187" s="64">
        <v>8.6999999999999993</v>
      </c>
      <c r="H187" s="64">
        <v>5.0200000000000005</v>
      </c>
      <c r="I187" s="64">
        <v>16.979999999999997</v>
      </c>
      <c r="J187" s="64">
        <v>129.01999999999998</v>
      </c>
      <c r="K187" s="67" t="s">
        <v>140</v>
      </c>
      <c r="L187" s="69">
        <v>43.59</v>
      </c>
    </row>
    <row r="188" spans="1:12" ht="15.75" x14ac:dyDescent="0.25">
      <c r="A188" s="23"/>
      <c r="B188" s="15"/>
      <c r="C188" s="11"/>
      <c r="D188" s="7" t="s">
        <v>29</v>
      </c>
      <c r="E188" s="57" t="s">
        <v>136</v>
      </c>
      <c r="F188" s="60" t="s">
        <v>48</v>
      </c>
      <c r="G188" s="64">
        <v>3.53</v>
      </c>
      <c r="H188" s="64">
        <v>9.0299999999999994</v>
      </c>
      <c r="I188" s="64">
        <v>31.27</v>
      </c>
      <c r="J188" s="64">
        <v>218.80233333333331</v>
      </c>
      <c r="K188" s="67" t="s">
        <v>54</v>
      </c>
      <c r="L188" s="69">
        <v>14.61</v>
      </c>
    </row>
    <row r="189" spans="1:12" ht="15.75" x14ac:dyDescent="0.25">
      <c r="A189" s="23"/>
      <c r="B189" s="15"/>
      <c r="C189" s="11"/>
      <c r="D189" s="7" t="s">
        <v>30</v>
      </c>
      <c r="E189" s="57" t="s">
        <v>59</v>
      </c>
      <c r="F189" s="61" t="s">
        <v>46</v>
      </c>
      <c r="G189" s="64">
        <v>0.18</v>
      </c>
      <c r="H189" s="64">
        <v>0.04</v>
      </c>
      <c r="I189" s="64">
        <v>9.2100000000000009</v>
      </c>
      <c r="J189" s="64">
        <v>35.881222799999996</v>
      </c>
      <c r="K189" s="67" t="s">
        <v>68</v>
      </c>
      <c r="L189" s="69">
        <v>1.85</v>
      </c>
    </row>
    <row r="190" spans="1:12" ht="15.75" x14ac:dyDescent="0.25">
      <c r="A190" s="23"/>
      <c r="B190" s="15"/>
      <c r="C190" s="11"/>
      <c r="D190" s="7" t="s">
        <v>31</v>
      </c>
      <c r="E190" s="59" t="s">
        <v>44</v>
      </c>
      <c r="F190" s="78" t="s">
        <v>128</v>
      </c>
      <c r="G190" s="66">
        <v>3.21</v>
      </c>
      <c r="H190" s="66">
        <v>0.32</v>
      </c>
      <c r="I190" s="66">
        <v>21.21</v>
      </c>
      <c r="J190" s="66">
        <v>100.76314500000001</v>
      </c>
      <c r="K190" s="71" t="s">
        <v>54</v>
      </c>
      <c r="L190" s="70">
        <v>3.3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19.29</v>
      </c>
      <c r="H194" s="19">
        <f t="shared" si="88"/>
        <v>24.799999999999997</v>
      </c>
      <c r="I194" s="19">
        <f t="shared" si="88"/>
        <v>93.200000000000017</v>
      </c>
      <c r="J194" s="19">
        <f t="shared" si="88"/>
        <v>646.14807453333333</v>
      </c>
      <c r="K194" s="25"/>
      <c r="L194" s="19">
        <f t="shared" ref="L194" si="89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19.29</v>
      </c>
      <c r="H195" s="32">
        <f t="shared" ref="H195" si="91">H184+H194</f>
        <v>24.799999999999997</v>
      </c>
      <c r="I195" s="32">
        <f t="shared" ref="I195" si="92">I184+I194</f>
        <v>93.200000000000017</v>
      </c>
      <c r="J195" s="32">
        <f t="shared" ref="J195:L195" si="93">J184+J194</f>
        <v>646.14807453333333</v>
      </c>
      <c r="K195" s="32"/>
      <c r="L195" s="32">
        <f t="shared" si="93"/>
        <v>90</v>
      </c>
    </row>
    <row r="196" spans="1:12" x14ac:dyDescent="0.2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23.463499999999996</v>
      </c>
      <c r="H196" s="34">
        <f t="shared" si="94"/>
        <v>23.23095</v>
      </c>
      <c r="I196" s="34">
        <f t="shared" si="94"/>
        <v>97.781666666666666</v>
      </c>
      <c r="J196" s="34">
        <f t="shared" si="94"/>
        <v>668.65871133497819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2024-02-05T12:15:39Z</dcterms:modified>
</cp:coreProperties>
</file>